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.keshvari\Downloads\"/>
    </mc:Choice>
  </mc:AlternateContent>
  <xr:revisionPtr revIDLastSave="0" documentId="13_ncr:1_{B24B156E-AE51-4F9D-92DD-C2E0B0E18F8F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Sheet1" sheetId="1" r:id="rId1"/>
    <sheet name="Sheet2" sheetId="2" r:id="rId2"/>
    <sheet name="Sheet3" sheetId="3" r:id="rId3"/>
  </sheets>
  <calcPr calcId="181029"/>
</workbook>
</file>

<file path=xl/calcChain.xml><?xml version="1.0" encoding="utf-8"?>
<calcChain xmlns="http://schemas.openxmlformats.org/spreadsheetml/2006/main">
  <c r="I6" i="1" l="1"/>
  <c r="I7" i="1"/>
  <c r="I8" i="1"/>
  <c r="I5" i="1"/>
  <c r="G7" i="1"/>
  <c r="H6" i="1"/>
  <c r="H7" i="1"/>
  <c r="H8" i="1"/>
  <c r="G6" i="1"/>
  <c r="G8" i="1"/>
  <c r="F6" i="1"/>
  <c r="F7" i="1"/>
  <c r="F8" i="1"/>
  <c r="H5" i="1"/>
  <c r="G5" i="1"/>
  <c r="F5" i="1"/>
  <c r="I4" i="1"/>
  <c r="H4" i="1"/>
  <c r="G4" i="1"/>
  <c r="F4" i="1"/>
  <c r="I3" i="1"/>
  <c r="H3" i="1"/>
  <c r="G3" i="1"/>
  <c r="F3" i="1"/>
</calcChain>
</file>

<file path=xl/sharedStrings.xml><?xml version="1.0" encoding="utf-8"?>
<sst xmlns="http://schemas.openxmlformats.org/spreadsheetml/2006/main" count="25" uniqueCount="22">
  <si>
    <t>کدملی</t>
  </si>
  <si>
    <t xml:space="preserve">شرح خدمت </t>
  </si>
  <si>
    <t>مشاوره و تدبیر تغذیه‌‌ای برای بیماران سرپایی شامل گرفتن شرح حال و بررسی تاریخچه سلامت (ثبت اطلاعات فردی، سوابق بیماری ها، سوابق مصرف داروها، شیوه زندگی و آلرژی‌ها و عدم تحمل‌های غذایی) درخواست، بررسی و ثبت علائم بالینی مرتبط با تغذیه، بررسی و تفسیر نتایج آزمایشگاهی و بررسی پرسشنامه تغذیه (ثبت عادات غذایی) و انجام مداخلات و توصیه‌های تغذیه‌ای</t>
  </si>
  <si>
    <t>مشاوره و تدبیر تغذیه‌‌ای برای بیماران سرپایی شامل گرفتن شرح حال و بررسی تاریخچه سلامت، گروهی (2 نفر یا بیشتر)، برای ارزیابی درمان با رژیم‌های طبی و/یا مداخله‌های انجام شده) به ازای هر جلسه</t>
  </si>
  <si>
    <t>کاهش سایز موضعی و سلولیت یا سفت کردن بافت (Tightening) با استفاده از دستگاه های کمک لاغری موضعی غیر تهاجمی به ازای هر ناحیه در هر جلسه</t>
  </si>
  <si>
    <t>تدوین و تجویز رژیم درمانی برای بیماران سرپایی برای یک دوره درمان</t>
  </si>
  <si>
    <t>جزء حرفه ای</t>
  </si>
  <si>
    <t>جزء فنی</t>
  </si>
  <si>
    <t>نرخ دولتی</t>
  </si>
  <si>
    <t>نرخ خیریه</t>
  </si>
  <si>
    <t>نرخ خصوصی</t>
  </si>
  <si>
    <t>تبصره1: دریافت مشاوره و ویزیت همزمان  ممنوع می باشد و فقط یک کد قابل محاسبه می باشد.</t>
  </si>
  <si>
    <t>تبصره 2: نصب تعرفه ها درمعرض دید عموم مراجعین الزامی می باشد.</t>
  </si>
  <si>
    <t>تبصره 4: هیچ یک از خدمات در بخش سرپایی در تعهد سازمانهای بیمه گر نمی باشند.</t>
  </si>
  <si>
    <t xml:space="preserve"> در صورت داشتن هرگونه شکایت با شماره تلفن 190  و یا 33305021 اداره نظارت بردرمان  دانشگاه تماس حاصل فرمائید</t>
  </si>
  <si>
    <t>معاونت درمان دانشگاه علوم پزشکی لرستان</t>
  </si>
  <si>
    <t>نرخ غیردولتی</t>
  </si>
  <si>
    <t>مشاوره و تدبیر تغذیه ای برای بیماران بستری</t>
  </si>
  <si>
    <t>ویژگی</t>
  </si>
  <si>
    <t xml:space="preserve">مشاوره و تدبير تغذيه‌اي براي بيماران بستري شامل گرفتن شرح حال و بررسي تاريخچه سلامت (ثبت اطلاعات فردي، سوابق بيماري‌ها، سوابق مصرف داروها، شيوه زندگي و آلرژي ها و عدم تحمل هاي غذايي) درخواست، بررسي و ثبت علائم باليني مرتبط با تغذيه، بررسي و تفسير نتايج آزمايشگاهي و بررسي پرسشنامه تغذيه (ثبت عادات غذايي) و انجام مداخلات و توصيه‌هاي تغذيه‌اي جلسه اول هر دوره بستری برای کارشناس و کارشناس ارشد تغذیه </t>
  </si>
  <si>
    <t>#*</t>
  </si>
  <si>
    <t xml:space="preserve">نرخ خدمات تغذیه و رژیم درمانی بخش دولتی،غیردولتی،  خیریه و خصوصی استان در سال 1404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</si>
</sst>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3000401]0"/>
  </numFmts>
  <fonts count="18" x14ac:knownFonts="1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B Titr"/>
      <charset val="178"/>
    </font>
    <font>
      <sz val="11"/>
      <color rgb="FF000000"/>
      <name val="Calibri"/>
      <family val="2"/>
      <scheme val="minor"/>
    </font>
    <font>
      <sz val="12"/>
      <color theme="1"/>
      <name val="B Titr"/>
      <charset val="178"/>
    </font>
    <font>
      <sz val="8"/>
      <color theme="1"/>
      <name val="B Titr"/>
      <charset val="178"/>
    </font>
    <font>
      <sz val="8"/>
      <color rgb="FF000000"/>
      <name val="B Titr"/>
      <charset val="178"/>
    </font>
    <font>
      <b/>
      <sz val="8"/>
      <color theme="1"/>
      <name val="B Titr"/>
      <charset val="178"/>
    </font>
    <font>
      <sz val="7"/>
      <color rgb="FF000000"/>
      <name val="B Titr"/>
      <charset val="178"/>
    </font>
    <font>
      <b/>
      <sz val="10"/>
      <color rgb="FF000000"/>
      <name val="B Traffic"/>
      <charset val="178"/>
    </font>
    <font>
      <b/>
      <sz val="10"/>
      <color rgb="FF000000"/>
      <name val="Cambria"/>
      <family val="1"/>
    </font>
    <font>
      <sz val="9"/>
      <color theme="1"/>
      <name val="B Titr"/>
      <charset val="178"/>
    </font>
    <font>
      <b/>
      <sz val="12"/>
      <color rgb="FF000000"/>
      <name val="B Nazanin"/>
      <charset val="178"/>
    </font>
    <font>
      <b/>
      <sz val="12"/>
      <color theme="1"/>
      <name val="B Nazanin"/>
      <charset val="178"/>
    </font>
    <font>
      <b/>
      <sz val="9"/>
      <color theme="1"/>
      <name val="B Titr"/>
      <charset val="178"/>
    </font>
    <font>
      <b/>
      <sz val="10"/>
      <color theme="1"/>
      <name val="B Nazanin"/>
      <charset val="178"/>
    </font>
    <font>
      <b/>
      <sz val="10"/>
      <color theme="1"/>
      <name val="B Traffic"/>
      <charset val="17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4" fillId="0" borderId="0"/>
    <xf numFmtId="0" fontId="2" fillId="0" borderId="0"/>
    <xf numFmtId="0" fontId="2" fillId="0" borderId="0"/>
  </cellStyleXfs>
  <cellXfs count="28">
    <xf numFmtId="0" fontId="0" fillId="0" borderId="0" xfId="0"/>
    <xf numFmtId="0" fontId="7" fillId="2" borderId="1" xfId="0" applyFont="1" applyFill="1" applyBorder="1" applyAlignment="1">
      <alignment horizontal="right" vertical="center" wrapText="1" readingOrder="2"/>
    </xf>
    <xf numFmtId="0" fontId="9" fillId="2" borderId="1" xfId="0" applyFont="1" applyFill="1" applyBorder="1" applyAlignment="1">
      <alignment horizontal="center" vertical="center" wrapText="1" readingOrder="2"/>
    </xf>
    <xf numFmtId="0" fontId="9" fillId="2" borderId="1" xfId="0" applyFont="1" applyFill="1" applyBorder="1" applyAlignment="1">
      <alignment horizontal="center" vertical="center" readingOrder="2"/>
    </xf>
    <xf numFmtId="0" fontId="0" fillId="2" borderId="0" xfId="0" applyFill="1"/>
    <xf numFmtId="0" fontId="12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 readingOrder="2"/>
    </xf>
    <xf numFmtId="0" fontId="10" fillId="2" borderId="1" xfId="0" applyFont="1" applyFill="1" applyBorder="1" applyAlignment="1">
      <alignment horizontal="center" vertical="center" readingOrder="2"/>
    </xf>
    <xf numFmtId="0" fontId="6" fillId="2" borderId="3" xfId="0" applyFont="1" applyFill="1" applyBorder="1" applyAlignment="1">
      <alignment readingOrder="2"/>
    </xf>
    <xf numFmtId="0" fontId="5" fillId="2" borderId="0" xfId="0" applyFont="1" applyFill="1" applyAlignment="1">
      <alignment horizontal="center"/>
    </xf>
    <xf numFmtId="0" fontId="6" fillId="2" borderId="4" xfId="0" applyFont="1" applyFill="1" applyBorder="1" applyAlignment="1">
      <alignment horizontal="right"/>
    </xf>
    <xf numFmtId="0" fontId="6" fillId="2" borderId="0" xfId="0" applyFont="1" applyFill="1" applyAlignment="1">
      <alignment horizontal="right" readingOrder="2"/>
    </xf>
    <xf numFmtId="0" fontId="8" fillId="2" borderId="0" xfId="0" applyFont="1" applyFill="1" applyAlignment="1">
      <alignment horizontal="right" vertical="center"/>
    </xf>
    <xf numFmtId="0" fontId="6" fillId="2" borderId="0" xfId="0" applyFont="1" applyFill="1" applyAlignment="1">
      <alignment horizontal="right"/>
    </xf>
    <xf numFmtId="1" fontId="14" fillId="0" borderId="1" xfId="2" applyNumberFormat="1" applyFont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 wrapText="1" readingOrder="2"/>
    </xf>
    <xf numFmtId="0" fontId="17" fillId="2" borderId="1" xfId="0" applyFont="1" applyFill="1" applyBorder="1" applyAlignment="1">
      <alignment horizontal="center" vertical="center" readingOrder="2"/>
    </xf>
    <xf numFmtId="1" fontId="13" fillId="3" borderId="1" xfId="0" applyNumberFormat="1" applyFont="1" applyFill="1" applyBorder="1" applyAlignment="1">
      <alignment horizontal="center" vertical="center" readingOrder="2"/>
    </xf>
    <xf numFmtId="1" fontId="14" fillId="3" borderId="1" xfId="2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right" vertical="center" wrapText="1" readingOrder="2"/>
    </xf>
    <xf numFmtId="0" fontId="8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 wrapText="1" readingOrder="2"/>
    </xf>
    <xf numFmtId="0" fontId="11" fillId="3" borderId="1" xfId="0" applyFont="1" applyFill="1" applyBorder="1" applyAlignment="1">
      <alignment horizontal="center" vertical="center" wrapText="1" readingOrder="2"/>
    </xf>
    <xf numFmtId="0" fontId="6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164" fontId="10" fillId="2" borderId="1" xfId="0" applyNumberFormat="1" applyFont="1" applyFill="1" applyBorder="1" applyAlignment="1">
      <alignment horizontal="center" vertical="center" wrapText="1" readingOrder="2"/>
    </xf>
  </cellXfs>
  <cellStyles count="6">
    <cellStyle name="Normal" xfId="0" builtinId="0"/>
    <cellStyle name="Normal 2" xfId="1" xr:uid="{00000000-0005-0000-0000-000001000000}"/>
    <cellStyle name="Normal 2 2" xfId="3" xr:uid="{00000000-0005-0000-0000-000002000000}"/>
    <cellStyle name="Normal 2 2 2" xfId="2" xr:uid="{00000000-0005-0000-0000-000003000000}"/>
    <cellStyle name="Normal 2 2 3" xfId="4" xr:uid="{00000000-0005-0000-0000-000004000000}"/>
    <cellStyle name="Normal 2 2 4" xfId="5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rightToLeft="1" tabSelected="1" topLeftCell="A4" workbookViewId="0">
      <selection activeCell="D5" sqref="D5"/>
    </sheetView>
  </sheetViews>
  <sheetFormatPr defaultRowHeight="15" x14ac:dyDescent="0.25"/>
  <cols>
    <col min="1" max="2" width="7.7109375" style="4" customWidth="1"/>
    <col min="3" max="3" width="27.5703125" style="4" customWidth="1"/>
    <col min="4" max="4" width="8.140625" style="4" customWidth="1"/>
    <col min="5" max="5" width="7.85546875" style="4" customWidth="1"/>
    <col min="6" max="6" width="16.7109375" style="4" customWidth="1"/>
    <col min="7" max="7" width="11" style="4" customWidth="1"/>
    <col min="8" max="8" width="11.28515625" style="4" bestFit="1" customWidth="1"/>
    <col min="9" max="9" width="12.5703125" style="4" customWidth="1"/>
    <col min="10" max="16384" width="9.140625" style="4"/>
  </cols>
  <sheetData>
    <row r="1" spans="1:9" ht="22.5" x14ac:dyDescent="0.25">
      <c r="A1" s="26" t="s">
        <v>21</v>
      </c>
      <c r="B1" s="26"/>
      <c r="C1" s="26"/>
      <c r="D1" s="26"/>
      <c r="E1" s="26"/>
      <c r="F1" s="26"/>
      <c r="G1" s="26"/>
      <c r="H1" s="26"/>
      <c r="I1" s="26"/>
    </row>
    <row r="2" spans="1:9" ht="18" x14ac:dyDescent="0.25">
      <c r="A2" s="25" t="s">
        <v>0</v>
      </c>
      <c r="B2" s="25" t="s">
        <v>18</v>
      </c>
      <c r="C2" s="25" t="s">
        <v>1</v>
      </c>
      <c r="D2" s="25" t="s">
        <v>6</v>
      </c>
      <c r="E2" s="25" t="s">
        <v>7</v>
      </c>
      <c r="F2" s="25" t="s">
        <v>8</v>
      </c>
      <c r="G2" s="25" t="s">
        <v>16</v>
      </c>
      <c r="H2" s="25" t="s">
        <v>9</v>
      </c>
      <c r="I2" s="25" t="s">
        <v>10</v>
      </c>
    </row>
    <row r="3" spans="1:9" ht="89.25" customHeight="1" x14ac:dyDescent="0.25">
      <c r="A3" s="17">
        <v>901710</v>
      </c>
      <c r="B3" s="18"/>
      <c r="C3" s="19" t="s">
        <v>19</v>
      </c>
      <c r="D3" s="20">
        <v>2.5</v>
      </c>
      <c r="E3" s="20">
        <v>0</v>
      </c>
      <c r="F3" s="21">
        <f>E3*670000+D3*410000</f>
        <v>1025000</v>
      </c>
      <c r="G3" s="21">
        <f>E3*1750000+D3*1370000</f>
        <v>3425000</v>
      </c>
      <c r="H3" s="21">
        <f>E3*3700000+D3*1370000</f>
        <v>3425000</v>
      </c>
      <c r="I3" s="21">
        <f>E3*4350000+D3*1370000</f>
        <v>3425000</v>
      </c>
    </row>
    <row r="4" spans="1:9" ht="34.5" customHeight="1" x14ac:dyDescent="0.25">
      <c r="A4" s="22">
        <v>901711</v>
      </c>
      <c r="B4" s="22"/>
      <c r="C4" s="22" t="s">
        <v>17</v>
      </c>
      <c r="D4" s="23">
        <v>5.5</v>
      </c>
      <c r="E4" s="24">
        <v>0</v>
      </c>
      <c r="F4" s="21">
        <f>E4*670000+D4*410000</f>
        <v>2255000</v>
      </c>
      <c r="G4" s="21">
        <f>E4*1750000+D4*1370000</f>
        <v>7535000</v>
      </c>
      <c r="H4" s="21">
        <f>E4*3700000+D4*1370000</f>
        <v>7535000</v>
      </c>
      <c r="I4" s="21">
        <f>E4*4350000+D4*1370000</f>
        <v>7535000</v>
      </c>
    </row>
    <row r="5" spans="1:9" ht="162" x14ac:dyDescent="0.25">
      <c r="A5" s="2">
        <v>901715</v>
      </c>
      <c r="B5" s="14" t="s">
        <v>20</v>
      </c>
      <c r="C5" s="1" t="s">
        <v>2</v>
      </c>
      <c r="D5" s="15">
        <v>2</v>
      </c>
      <c r="E5" s="6">
        <v>0</v>
      </c>
      <c r="F5" s="5">
        <f>E5*670000+D5*410000</f>
        <v>820000</v>
      </c>
      <c r="G5" s="5">
        <f>E5*1050000+D5*770000</f>
        <v>1540000</v>
      </c>
      <c r="H5" s="5">
        <f>E5*2210000+D5*770000</f>
        <v>1540000</v>
      </c>
      <c r="I5" s="5">
        <f>E5*2600000+D5*770000</f>
        <v>1540000</v>
      </c>
    </row>
    <row r="6" spans="1:9" ht="90" x14ac:dyDescent="0.25">
      <c r="A6" s="2">
        <v>901720</v>
      </c>
      <c r="B6" s="14" t="s">
        <v>20</v>
      </c>
      <c r="C6" s="1" t="s">
        <v>3</v>
      </c>
      <c r="D6" s="16">
        <v>1.8</v>
      </c>
      <c r="E6" s="7">
        <v>0</v>
      </c>
      <c r="F6" s="5">
        <f t="shared" ref="F6:F8" si="0">E6*670000+D6*410000</f>
        <v>738000</v>
      </c>
      <c r="G6" s="5">
        <f t="shared" ref="G6:G8" si="1">E6*1050000+D6*770000</f>
        <v>1386000</v>
      </c>
      <c r="H6" s="5">
        <f t="shared" ref="H6:H8" si="2">E6*2210000+D6*770000</f>
        <v>1386000</v>
      </c>
      <c r="I6" s="5">
        <f t="shared" ref="I6:I8" si="3">E6*2600000+D6*770000</f>
        <v>1386000</v>
      </c>
    </row>
    <row r="7" spans="1:9" ht="72" x14ac:dyDescent="0.25">
      <c r="A7" s="3">
        <v>901746</v>
      </c>
      <c r="B7" s="14" t="s">
        <v>20</v>
      </c>
      <c r="C7" s="1" t="s">
        <v>4</v>
      </c>
      <c r="D7" s="15">
        <v>2</v>
      </c>
      <c r="E7" s="27">
        <v>3</v>
      </c>
      <c r="F7" s="5">
        <f t="shared" si="0"/>
        <v>2830000</v>
      </c>
      <c r="G7" s="5">
        <f>E7*1050000+D7*770000</f>
        <v>4690000</v>
      </c>
      <c r="H7" s="5">
        <f t="shared" si="2"/>
        <v>8170000</v>
      </c>
      <c r="I7" s="5">
        <f t="shared" si="3"/>
        <v>9340000</v>
      </c>
    </row>
    <row r="8" spans="1:9" ht="36" x14ac:dyDescent="0.25">
      <c r="A8" s="2">
        <v>901740</v>
      </c>
      <c r="B8" s="14" t="s">
        <v>20</v>
      </c>
      <c r="C8" s="1" t="s">
        <v>5</v>
      </c>
      <c r="D8" s="7">
        <v>1.8</v>
      </c>
      <c r="E8" s="7">
        <v>0</v>
      </c>
      <c r="F8" s="5">
        <f t="shared" si="0"/>
        <v>738000</v>
      </c>
      <c r="G8" s="5">
        <f t="shared" si="1"/>
        <v>1386000</v>
      </c>
      <c r="H8" s="5">
        <f t="shared" si="2"/>
        <v>1386000</v>
      </c>
      <c r="I8" s="5">
        <f t="shared" si="3"/>
        <v>1386000</v>
      </c>
    </row>
    <row r="9" spans="1:9" ht="18.75" x14ac:dyDescent="0.5">
      <c r="A9" s="10" t="s">
        <v>11</v>
      </c>
      <c r="B9" s="10"/>
      <c r="C9" s="10"/>
      <c r="D9" s="8"/>
      <c r="E9" s="8"/>
      <c r="F9" s="8"/>
      <c r="G9" s="8"/>
      <c r="H9" s="8"/>
      <c r="I9" s="8"/>
    </row>
    <row r="10" spans="1:9" ht="18.75" x14ac:dyDescent="0.5">
      <c r="A10" s="8" t="s">
        <v>12</v>
      </c>
      <c r="B10" s="8"/>
      <c r="C10" s="8"/>
      <c r="D10" s="11"/>
      <c r="E10" s="11"/>
      <c r="F10" s="11"/>
      <c r="G10" s="11"/>
      <c r="H10" s="11"/>
      <c r="I10" s="11"/>
    </row>
    <row r="11" spans="1:9" ht="18.75" x14ac:dyDescent="0.5">
      <c r="A11" s="11" t="s">
        <v>13</v>
      </c>
      <c r="B11" s="11"/>
      <c r="C11" s="11"/>
      <c r="D11" s="12"/>
      <c r="E11" s="12"/>
      <c r="F11" s="12"/>
      <c r="G11" s="12"/>
      <c r="H11" s="12"/>
      <c r="I11" s="12"/>
    </row>
    <row r="12" spans="1:9" ht="25.5" x14ac:dyDescent="0.7">
      <c r="A12" s="13" t="s">
        <v>14</v>
      </c>
      <c r="B12" s="13"/>
      <c r="C12" s="13"/>
      <c r="D12" s="9"/>
      <c r="E12" s="9"/>
      <c r="F12" s="9"/>
      <c r="G12" s="9"/>
      <c r="H12" s="9"/>
    </row>
    <row r="13" spans="1:9" ht="25.5" x14ac:dyDescent="0.7">
      <c r="C13" s="9" t="s">
        <v>15</v>
      </c>
    </row>
  </sheetData>
  <mergeCells count="1">
    <mergeCell ref="A1:I1"/>
  </mergeCells>
  <pageMargins left="0.11811023622047245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seifipoor</dc:creator>
  <cp:lastModifiedBy>dr.keshvari</cp:lastModifiedBy>
  <dcterms:created xsi:type="dcterms:W3CDTF">2019-04-14T03:26:04Z</dcterms:created>
  <dcterms:modified xsi:type="dcterms:W3CDTF">2025-05-24T07:34:52Z</dcterms:modified>
</cp:coreProperties>
</file>